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12"/>
  </bookViews>
  <sheets>
    <sheet name="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<sst xmlns="http://schemas.openxmlformats.org/spreadsheetml/2006/main" count="220" uniqueCount="127">
  <si>
    <t>附件1：淮北市汽车运输有限责任公司2023年度农村客运补贴资金分配表</t>
  </si>
  <si>
    <t>序号</t>
  </si>
  <si>
    <t>车牌号码</t>
  </si>
  <si>
    <t>营运证号</t>
  </si>
  <si>
    <t>车辆型号</t>
  </si>
  <si>
    <t>燃料类型</t>
  </si>
  <si>
    <t>班线名称</t>
  </si>
  <si>
    <t>变更情况</t>
  </si>
  <si>
    <t>座位数</t>
  </si>
  <si>
    <t>运营信息</t>
  </si>
  <si>
    <t>折算后 座位数</t>
  </si>
  <si>
    <t>元/座</t>
  </si>
  <si>
    <t>合计</t>
  </si>
  <si>
    <t>皖F27689</t>
  </si>
  <si>
    <t>340600100954</t>
  </si>
  <si>
    <t>宇通ZK6752DFE9</t>
  </si>
  <si>
    <t>柴油</t>
  </si>
  <si>
    <t>淮北至王寨</t>
  </si>
  <si>
    <t>2023年10月转出</t>
  </si>
  <si>
    <t>实际运行10个月</t>
  </si>
  <si>
    <t>淮北至胡楼</t>
  </si>
  <si>
    <t>2023年11月转入</t>
  </si>
  <si>
    <t>实际运行2个月</t>
  </si>
  <si>
    <t>皖F30509</t>
  </si>
  <si>
    <t>340000110103</t>
  </si>
  <si>
    <t>宇通牌ZK6107HBZA</t>
  </si>
  <si>
    <t>-</t>
  </si>
  <si>
    <t>运营9个月</t>
  </si>
  <si>
    <t>皖F35088</t>
  </si>
  <si>
    <t>340600110174</t>
  </si>
  <si>
    <t>金龙XMQ6879AYD50</t>
  </si>
  <si>
    <t>运营8个月</t>
  </si>
  <si>
    <t>皖F27217</t>
  </si>
  <si>
    <t>340600100946</t>
  </si>
  <si>
    <t>海格KLQ6115HTE30</t>
  </si>
  <si>
    <t>皖F27692</t>
  </si>
  <si>
    <t>340600100950</t>
  </si>
  <si>
    <t>合客HK6608K</t>
  </si>
  <si>
    <t>淮北至杜楼</t>
  </si>
  <si>
    <t>运营12个月</t>
  </si>
  <si>
    <t>皖F26716</t>
  </si>
  <si>
    <t>340600100913</t>
  </si>
  <si>
    <t>合客HK6907H</t>
  </si>
  <si>
    <t>淮北至孙楼</t>
  </si>
  <si>
    <t>转临时通勤车</t>
  </si>
  <si>
    <t>皖F31332</t>
  </si>
  <si>
    <t>340600110115</t>
  </si>
  <si>
    <t>中通LCK6750D4H</t>
  </si>
  <si>
    <t>皖F25269</t>
  </si>
  <si>
    <t>340600100860</t>
  </si>
  <si>
    <t>宇通ZK6888HC9</t>
  </si>
  <si>
    <t>皖F28799</t>
  </si>
  <si>
    <t>340600100998</t>
  </si>
  <si>
    <t>宇通牌ZK6729DB</t>
  </si>
  <si>
    <t>2023年4月报废</t>
  </si>
  <si>
    <t>实际运行4个月</t>
  </si>
  <si>
    <t>皖F38233</t>
  </si>
  <si>
    <t>340600110194</t>
  </si>
  <si>
    <t>宇通ZK6996H5Z</t>
  </si>
  <si>
    <t>沈庄至信湖矿</t>
  </si>
  <si>
    <t>皖F28875</t>
  </si>
  <si>
    <r>
      <rPr>
        <sz val="10"/>
        <rFont val="宋体"/>
        <charset val="134"/>
      </rPr>
      <t>34060010000</t>
    </r>
    <r>
      <rPr>
        <sz val="11"/>
        <rFont val="宋体"/>
        <charset val="134"/>
      </rPr>
      <t>6</t>
    </r>
  </si>
  <si>
    <r>
      <rPr>
        <sz val="10"/>
        <rFont val="宋体"/>
        <charset val="134"/>
      </rPr>
      <t>合客6</t>
    </r>
    <r>
      <rPr>
        <sz val="11"/>
        <rFont val="宋体"/>
        <charset val="134"/>
      </rPr>
      <t>608K</t>
    </r>
  </si>
  <si>
    <t>淮北至穆寨</t>
  </si>
  <si>
    <t>2023年9月12日报废</t>
  </si>
  <si>
    <t>实际运行8个月</t>
  </si>
  <si>
    <t>皖F27828</t>
  </si>
  <si>
    <t>340600100955</t>
  </si>
  <si>
    <t>宇通ZK6892D</t>
  </si>
  <si>
    <t>淮北至寿楼</t>
  </si>
  <si>
    <t>皖F29955</t>
  </si>
  <si>
    <t>340600101031</t>
  </si>
  <si>
    <t>金旅XWL6102</t>
  </si>
  <si>
    <t>淮北至庄里</t>
  </si>
  <si>
    <t>皖F28782</t>
  </si>
  <si>
    <t>340600101000</t>
  </si>
  <si>
    <t>淮北至袁店二矿</t>
  </si>
  <si>
    <t>皖F30558</t>
  </si>
  <si>
    <t>340600110106</t>
  </si>
  <si>
    <t>宇通ZK6752D1</t>
  </si>
  <si>
    <t>皖F29888</t>
  </si>
  <si>
    <t>340600110152</t>
  </si>
  <si>
    <t>淮北至柿园</t>
  </si>
  <si>
    <t>皖F28753</t>
  </si>
  <si>
    <t>340600101004</t>
  </si>
  <si>
    <t>宇通ZK6809HK9</t>
  </si>
  <si>
    <t>三矿至桃园</t>
  </si>
  <si>
    <t>皖F26781</t>
  </si>
  <si>
    <t>340600100919</t>
  </si>
  <si>
    <t>任楼—宿州</t>
  </si>
  <si>
    <t>皖F23588</t>
  </si>
  <si>
    <t>340600100852</t>
  </si>
  <si>
    <t>宇通牌ZK6102D</t>
  </si>
  <si>
    <t>任楼—蚌埠</t>
  </si>
  <si>
    <t>皖F29602</t>
  </si>
  <si>
    <t>340600101008</t>
  </si>
  <si>
    <t>宇通牌ZK6110H1Z</t>
  </si>
  <si>
    <t>百善矿—祁东矿</t>
  </si>
  <si>
    <t>皖F27862</t>
  </si>
  <si>
    <t>340600100969</t>
  </si>
  <si>
    <t>宇通牌ZK6100HD9</t>
  </si>
  <si>
    <t>任楼矿—毛郢矿</t>
  </si>
  <si>
    <t>皖F27200</t>
  </si>
  <si>
    <t>340600100961</t>
  </si>
  <si>
    <t>皖F27879</t>
  </si>
  <si>
    <t>340600100962</t>
  </si>
  <si>
    <t>皖F28819</t>
  </si>
  <si>
    <r>
      <rPr>
        <sz val="10"/>
        <rFont val="宋体"/>
        <charset val="134"/>
      </rPr>
      <t>34060010</t>
    </r>
    <r>
      <rPr>
        <sz val="12"/>
        <rFont val="宋体"/>
        <charset val="134"/>
      </rPr>
      <t>1003</t>
    </r>
  </si>
  <si>
    <r>
      <rPr>
        <sz val="10"/>
        <rFont val="宋体"/>
        <charset val="134"/>
      </rPr>
      <t>金龙X</t>
    </r>
    <r>
      <rPr>
        <sz val="12"/>
        <rFont val="宋体"/>
        <charset val="134"/>
      </rPr>
      <t>MQ6879AYD3D1</t>
    </r>
  </si>
  <si>
    <t>刘桥矿—祁东矿</t>
  </si>
  <si>
    <t>皖F23358</t>
  </si>
  <si>
    <t>340600100827</t>
  </si>
  <si>
    <t>宇通ZK6932D</t>
  </si>
  <si>
    <t>沈庄—许疃</t>
  </si>
  <si>
    <t>皖F26639</t>
  </si>
  <si>
    <t>340600100902</t>
  </si>
  <si>
    <t>皖F26797</t>
  </si>
  <si>
    <t>340600100915</t>
  </si>
  <si>
    <t>宇通牌ZK6752DFC9</t>
  </si>
  <si>
    <t>皖F27698</t>
  </si>
  <si>
    <t>宇通牌ZK6752DFE9</t>
  </si>
  <si>
    <t>总计</t>
  </si>
  <si>
    <t>“车辆型号”填写车辆的厂牌和具体型号；</t>
  </si>
  <si>
    <t>“燃料类型”主要分为以下几类：汽油、柴油、液化石油气、天然气、电力或者混合动力；</t>
  </si>
  <si>
    <t>“变更情况”按照车辆实际发生情况填写“新增”、“退出”，无变更则标“-”；</t>
  </si>
  <si>
    <t>“运营信息”填写车辆实际运营情况；如车辆在当年度正常运营的标“-”，如车辆在当年度中新增、报废或者停运的，则需要分段计算运营时间，填写实际运营月数；</t>
  </si>
  <si>
    <t>“折算后座位数”是“座位数”按照实际运营月数除以12折算后上报。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</si>
</sst>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7">
    <font>
      <sz val="12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8.4"/>
      <color indexed="12"/>
      <name val="宋体"/>
      <charset val="134"/>
    </font>
    <font>
      <u/>
      <sz val="8.4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4">
    <xf numFmtId="0" fontId="0" fillId="0" borderId="0">
      <alignment vertical="center"/>
    </xf>
    <xf numFmtId="43" fontId="0" fillId="0" borderId="0">
      <alignment vertical="center"/>
    </xf>
    <xf numFmtId="176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177" fontId="0" fillId="0" borderId="0">
      <alignment vertical="center"/>
    </xf>
    <xf numFmtId="0" fontId="8" fillId="0" borderId="0">
      <alignment vertical="top"/>
    </xf>
    <xf numFmtId="0" fontId="9" fillId="0" borderId="0">
      <alignment vertical="top"/>
    </xf>
    <xf numFmtId="0" fontId="0" fillId="2" borderId="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3" borderId="9">
      <alignment vertical="center"/>
    </xf>
    <xf numFmtId="0" fontId="17" fillId="4" borderId="10">
      <alignment vertical="center"/>
    </xf>
    <xf numFmtId="0" fontId="18" fillId="4" borderId="9">
      <alignment vertical="center"/>
    </xf>
    <xf numFmtId="0" fontId="19" fillId="5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2" borderId="0">
      <alignment vertical="center"/>
    </xf>
    <xf numFmtId="0" fontId="26" fillId="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6" fillId="2" borderId="0">
      <alignment vertical="center"/>
    </xf>
    <xf numFmtId="0" fontId="26" fillId="6" borderId="0">
      <alignment vertical="center"/>
    </xf>
    <xf numFmtId="0" fontId="25" fillId="12" borderId="0">
      <alignment vertical="center"/>
    </xf>
    <xf numFmtId="0" fontId="25" fillId="9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2" borderId="0">
      <alignment vertical="center"/>
    </xf>
    <xf numFmtId="0" fontId="25" fillId="16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7" borderId="0">
      <alignment vertical="center"/>
    </xf>
    <xf numFmtId="0" fontId="25" fillId="14" borderId="0">
      <alignment vertical="center"/>
    </xf>
    <xf numFmtId="0" fontId="26" fillId="2" borderId="0">
      <alignment vertical="center"/>
    </xf>
    <xf numFmtId="0" fontId="26" fillId="3" borderId="0">
      <alignment vertical="center"/>
    </xf>
    <xf numFmtId="0" fontId="25" fillId="3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5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8" fontId="5" fillId="0" borderId="1" xfId="53" applyNumberFormat="1" applyFont="1" applyBorder="1" applyAlignment="1">
      <alignment horizontal="left" vertical="center"/>
    </xf>
    <xf numFmtId="0" fontId="5" fillId="0" borderId="1" xfId="53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topLeftCell="A18" workbookViewId="0">
      <selection activeCell="F50" sqref="F50"/>
    </sheetView>
  </sheetViews>
  <sheetFormatPr defaultColWidth="9" defaultRowHeight="14.25" customHeight="1"/>
  <cols>
    <col min="1" max="1" width="3" customWidth="1"/>
    <col min="2" max="2" width="8.375" customWidth="1"/>
    <col min="3" max="3" width="11.375" style="5" customWidth="1"/>
    <col min="4" max="4" width="14.375" customWidth="1"/>
    <col min="5" max="5" width="4.125" customWidth="1"/>
    <col min="6" max="6" width="13.5" customWidth="1"/>
    <col min="7" max="7" width="15.75" customWidth="1"/>
    <col min="8" max="8" width="6.625" customWidth="1"/>
    <col min="9" max="9" width="13.125" customWidth="1"/>
    <col min="10" max="10" width="6.625" customWidth="1"/>
    <col min="11" max="11" width="8.5" customWidth="1"/>
    <col min="12" max="12" width="9" customWidth="1"/>
    <col min="13" max="13" width="12.625" customWidth="1"/>
  </cols>
  <sheetData>
    <row r="1" ht="32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  <c r="K2" s="20" t="s">
        <v>11</v>
      </c>
      <c r="L2" s="20" t="s">
        <v>12</v>
      </c>
    </row>
    <row r="3" s="1" customFormat="1" ht="15.95" customHeight="1" spans="1:13">
      <c r="A3" s="9">
        <v>1</v>
      </c>
      <c r="B3" s="9" t="s">
        <v>13</v>
      </c>
      <c r="C3" s="10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>
        <v>29</v>
      </c>
      <c r="I3" s="9" t="s">
        <v>19</v>
      </c>
      <c r="J3" s="9">
        <v>24.143</v>
      </c>
      <c r="K3" s="21">
        <v>1500</v>
      </c>
      <c r="L3" s="22">
        <f>J3*K3</f>
        <v>36214.5</v>
      </c>
      <c r="M3" s="23"/>
    </row>
    <row r="4" s="1" customFormat="1" ht="15.95" customHeight="1" spans="1:13">
      <c r="A4" s="9">
        <v>2</v>
      </c>
      <c r="B4" s="9" t="s">
        <v>13</v>
      </c>
      <c r="C4" s="10" t="s">
        <v>14</v>
      </c>
      <c r="D4" s="9" t="s">
        <v>15</v>
      </c>
      <c r="E4" s="9" t="s">
        <v>16</v>
      </c>
      <c r="F4" s="9" t="s">
        <v>20</v>
      </c>
      <c r="G4" s="9" t="s">
        <v>21</v>
      </c>
      <c r="H4" s="9">
        <v>29</v>
      </c>
      <c r="I4" s="9" t="s">
        <v>22</v>
      </c>
      <c r="J4" s="9">
        <v>4.83</v>
      </c>
      <c r="K4" s="21">
        <v>1500</v>
      </c>
      <c r="L4" s="22">
        <f t="shared" ref="L4:L32" si="0">J4*K4</f>
        <v>7245</v>
      </c>
      <c r="M4" s="23"/>
    </row>
    <row r="5" s="1" customFormat="1" ht="15.95" customHeight="1" spans="1:13">
      <c r="A5" s="9">
        <v>3</v>
      </c>
      <c r="B5" s="9" t="s">
        <v>23</v>
      </c>
      <c r="C5" s="10" t="s">
        <v>24</v>
      </c>
      <c r="D5" s="9" t="s">
        <v>25</v>
      </c>
      <c r="E5" s="9" t="s">
        <v>16</v>
      </c>
      <c r="F5" s="9" t="s">
        <v>17</v>
      </c>
      <c r="G5" s="9" t="s">
        <v>26</v>
      </c>
      <c r="H5" s="9">
        <v>45</v>
      </c>
      <c r="I5" s="9" t="s">
        <v>27</v>
      </c>
      <c r="J5" s="9">
        <v>33.75</v>
      </c>
      <c r="K5" s="21">
        <v>1500</v>
      </c>
      <c r="L5" s="22">
        <f t="shared" si="0"/>
        <v>50625</v>
      </c>
      <c r="M5" s="23"/>
    </row>
    <row r="6" s="1" customFormat="1" ht="15.95" customHeight="1" spans="1:13">
      <c r="A6" s="9">
        <v>4</v>
      </c>
      <c r="B6" s="9" t="s">
        <v>28</v>
      </c>
      <c r="C6" s="10" t="s">
        <v>29</v>
      </c>
      <c r="D6" s="9" t="s">
        <v>30</v>
      </c>
      <c r="E6" s="9" t="s">
        <v>16</v>
      </c>
      <c r="F6" s="9" t="s">
        <v>17</v>
      </c>
      <c r="G6" s="9" t="s">
        <v>26</v>
      </c>
      <c r="H6" s="9">
        <v>38</v>
      </c>
      <c r="I6" s="9" t="s">
        <v>31</v>
      </c>
      <c r="J6" s="9">
        <v>25.33</v>
      </c>
      <c r="K6" s="21">
        <v>1500</v>
      </c>
      <c r="L6" s="22">
        <f t="shared" si="0"/>
        <v>37995</v>
      </c>
      <c r="M6" s="23"/>
    </row>
    <row r="7" s="1" customFormat="1" ht="15.95" customHeight="1" spans="1:13">
      <c r="A7" s="9">
        <v>5</v>
      </c>
      <c r="B7" s="9" t="s">
        <v>32</v>
      </c>
      <c r="C7" s="10" t="s">
        <v>33</v>
      </c>
      <c r="D7" s="9" t="s">
        <v>34</v>
      </c>
      <c r="E7" s="9" t="s">
        <v>16</v>
      </c>
      <c r="F7" s="9" t="s">
        <v>17</v>
      </c>
      <c r="G7" s="9" t="s">
        <v>26</v>
      </c>
      <c r="H7" s="9">
        <v>49</v>
      </c>
      <c r="I7" s="9" t="s">
        <v>27</v>
      </c>
      <c r="J7" s="9">
        <v>36.75</v>
      </c>
      <c r="K7" s="21">
        <v>1500</v>
      </c>
      <c r="L7" s="22">
        <f t="shared" si="0"/>
        <v>55125</v>
      </c>
      <c r="M7" s="23"/>
    </row>
    <row r="8" s="1" customFormat="1" ht="15.95" customHeight="1" spans="1:13">
      <c r="A8" s="9">
        <v>6</v>
      </c>
      <c r="B8" s="9" t="s">
        <v>35</v>
      </c>
      <c r="C8" s="10" t="s">
        <v>36</v>
      </c>
      <c r="D8" s="9" t="s">
        <v>37</v>
      </c>
      <c r="E8" s="9" t="s">
        <v>16</v>
      </c>
      <c r="F8" s="9" t="s">
        <v>38</v>
      </c>
      <c r="G8" s="9" t="s">
        <v>26</v>
      </c>
      <c r="H8" s="9">
        <v>19</v>
      </c>
      <c r="I8" s="9" t="s">
        <v>39</v>
      </c>
      <c r="J8" s="9">
        <v>19</v>
      </c>
      <c r="K8" s="21">
        <v>1500</v>
      </c>
      <c r="L8" s="22">
        <f t="shared" si="0"/>
        <v>28500</v>
      </c>
      <c r="M8" s="23"/>
    </row>
    <row r="9" s="2" customFormat="1" ht="15.95" customHeight="1" spans="1:13">
      <c r="A9" s="9">
        <v>7</v>
      </c>
      <c r="B9" s="9" t="s">
        <v>40</v>
      </c>
      <c r="C9" s="10" t="s">
        <v>41</v>
      </c>
      <c r="D9" s="9" t="s">
        <v>42</v>
      </c>
      <c r="E9" s="9" t="s">
        <v>16</v>
      </c>
      <c r="F9" s="9" t="s">
        <v>43</v>
      </c>
      <c r="G9" s="9" t="s">
        <v>44</v>
      </c>
      <c r="H9" s="9">
        <v>39</v>
      </c>
      <c r="I9" s="9">
        <v>0</v>
      </c>
      <c r="J9" s="9">
        <v>0</v>
      </c>
      <c r="K9" s="21">
        <v>1500</v>
      </c>
      <c r="L9" s="22">
        <f t="shared" si="0"/>
        <v>0</v>
      </c>
      <c r="M9" s="24"/>
    </row>
    <row r="10" s="1" customFormat="1" ht="15.95" customHeight="1" spans="1:13">
      <c r="A10" s="9">
        <v>8</v>
      </c>
      <c r="B10" s="9" t="s">
        <v>45</v>
      </c>
      <c r="C10" s="10" t="s">
        <v>46</v>
      </c>
      <c r="D10" s="9" t="s">
        <v>47</v>
      </c>
      <c r="E10" s="9" t="s">
        <v>16</v>
      </c>
      <c r="F10" s="9" t="s">
        <v>17</v>
      </c>
      <c r="G10" s="9" t="s">
        <v>26</v>
      </c>
      <c r="H10" s="9">
        <v>29</v>
      </c>
      <c r="I10" s="9" t="s">
        <v>39</v>
      </c>
      <c r="J10" s="9">
        <v>29</v>
      </c>
      <c r="K10" s="21">
        <v>1500</v>
      </c>
      <c r="L10" s="22">
        <f t="shared" si="0"/>
        <v>43500</v>
      </c>
      <c r="M10" s="23"/>
    </row>
    <row r="11" s="1" customFormat="1" ht="15.95" customHeight="1" spans="1:13">
      <c r="A11" s="9">
        <v>9</v>
      </c>
      <c r="B11" s="9" t="s">
        <v>48</v>
      </c>
      <c r="C11" s="10" t="s">
        <v>49</v>
      </c>
      <c r="D11" s="9" t="s">
        <v>50</v>
      </c>
      <c r="E11" s="9" t="s">
        <v>16</v>
      </c>
      <c r="F11" s="9" t="s">
        <v>17</v>
      </c>
      <c r="G11" s="9" t="s">
        <v>26</v>
      </c>
      <c r="H11" s="9">
        <v>39</v>
      </c>
      <c r="I11" s="9" t="s">
        <v>39</v>
      </c>
      <c r="J11" s="9">
        <v>39</v>
      </c>
      <c r="K11" s="21">
        <v>1500</v>
      </c>
      <c r="L11" s="22">
        <f t="shared" si="0"/>
        <v>58500</v>
      </c>
      <c r="M11" s="23"/>
    </row>
    <row r="12" s="1" customFormat="1" ht="21.95" customHeight="1" spans="1:13">
      <c r="A12" s="9">
        <v>10</v>
      </c>
      <c r="B12" s="9" t="s">
        <v>51</v>
      </c>
      <c r="C12" s="10" t="s">
        <v>52</v>
      </c>
      <c r="D12" s="9" t="s">
        <v>53</v>
      </c>
      <c r="E12" s="9" t="s">
        <v>16</v>
      </c>
      <c r="F12" s="9" t="s">
        <v>17</v>
      </c>
      <c r="G12" s="9" t="s">
        <v>54</v>
      </c>
      <c r="H12" s="9">
        <v>25</v>
      </c>
      <c r="I12" s="9" t="s">
        <v>55</v>
      </c>
      <c r="J12" s="9">
        <v>8.33</v>
      </c>
      <c r="K12" s="21">
        <v>1500</v>
      </c>
      <c r="L12" s="22">
        <f t="shared" si="0"/>
        <v>12495</v>
      </c>
      <c r="M12" s="23"/>
    </row>
    <row r="13" s="1" customFormat="1" ht="15.95" customHeight="1" spans="1:13">
      <c r="A13" s="9">
        <v>11</v>
      </c>
      <c r="B13" s="9" t="s">
        <v>56</v>
      </c>
      <c r="C13" s="10" t="s">
        <v>57</v>
      </c>
      <c r="D13" s="9" t="s">
        <v>58</v>
      </c>
      <c r="E13" s="9" t="s">
        <v>16</v>
      </c>
      <c r="F13" s="9" t="s">
        <v>59</v>
      </c>
      <c r="G13" s="9" t="s">
        <v>26</v>
      </c>
      <c r="H13" s="9">
        <v>41</v>
      </c>
      <c r="I13" s="9" t="s">
        <v>39</v>
      </c>
      <c r="J13" s="9">
        <v>41</v>
      </c>
      <c r="K13" s="21">
        <v>1500</v>
      </c>
      <c r="L13" s="22">
        <f t="shared" si="0"/>
        <v>61500</v>
      </c>
      <c r="M13" s="23"/>
    </row>
    <row r="14" s="1" customFormat="1" ht="15.95" customHeight="1" spans="1:13">
      <c r="A14" s="9">
        <v>12</v>
      </c>
      <c r="B14" s="9" t="s">
        <v>60</v>
      </c>
      <c r="C14" s="10" t="s">
        <v>61</v>
      </c>
      <c r="D14" s="9" t="s">
        <v>62</v>
      </c>
      <c r="E14" s="9" t="s">
        <v>16</v>
      </c>
      <c r="F14" s="9" t="s">
        <v>63</v>
      </c>
      <c r="G14" s="9" t="s">
        <v>64</v>
      </c>
      <c r="H14" s="9">
        <v>19</v>
      </c>
      <c r="I14" s="9" t="s">
        <v>65</v>
      </c>
      <c r="J14" s="9">
        <v>12.67</v>
      </c>
      <c r="K14" s="21">
        <v>1500</v>
      </c>
      <c r="L14" s="22">
        <f t="shared" si="0"/>
        <v>19005</v>
      </c>
      <c r="M14" s="23"/>
    </row>
    <row r="15" s="1" customFormat="1" ht="15.95" customHeight="1" spans="1:13">
      <c r="A15" s="9">
        <v>13</v>
      </c>
      <c r="B15" s="9" t="s">
        <v>66</v>
      </c>
      <c r="C15" s="10" t="s">
        <v>67</v>
      </c>
      <c r="D15" s="9" t="s">
        <v>68</v>
      </c>
      <c r="E15" s="9" t="s">
        <v>16</v>
      </c>
      <c r="F15" s="9" t="s">
        <v>69</v>
      </c>
      <c r="G15" s="9" t="s">
        <v>64</v>
      </c>
      <c r="H15" s="9">
        <v>38</v>
      </c>
      <c r="I15" s="9" t="s">
        <v>65</v>
      </c>
      <c r="J15" s="9">
        <v>25.33</v>
      </c>
      <c r="K15" s="21">
        <v>1500</v>
      </c>
      <c r="L15" s="22">
        <f t="shared" si="0"/>
        <v>37995</v>
      </c>
      <c r="M15" s="23"/>
    </row>
    <row r="16" s="2" customFormat="1" ht="15.95" customHeight="1" spans="1:13">
      <c r="A16" s="9">
        <v>14</v>
      </c>
      <c r="B16" s="9" t="s">
        <v>70</v>
      </c>
      <c r="C16" s="10" t="s">
        <v>71</v>
      </c>
      <c r="D16" s="9" t="s">
        <v>72</v>
      </c>
      <c r="E16" s="9" t="s">
        <v>16</v>
      </c>
      <c r="F16" s="9" t="s">
        <v>73</v>
      </c>
      <c r="G16" s="9" t="s">
        <v>44</v>
      </c>
      <c r="H16" s="9">
        <v>45</v>
      </c>
      <c r="I16" s="9">
        <v>0</v>
      </c>
      <c r="J16" s="9">
        <v>0</v>
      </c>
      <c r="K16" s="21">
        <v>1500</v>
      </c>
      <c r="L16" s="22">
        <f t="shared" si="0"/>
        <v>0</v>
      </c>
      <c r="M16" s="24"/>
    </row>
    <row r="17" ht="15.95" customHeight="1" spans="1:12">
      <c r="A17" s="9">
        <v>15</v>
      </c>
      <c r="B17" s="9" t="s">
        <v>74</v>
      </c>
      <c r="C17" s="10" t="s">
        <v>75</v>
      </c>
      <c r="D17" s="9" t="s">
        <v>50</v>
      </c>
      <c r="E17" s="9" t="s">
        <v>16</v>
      </c>
      <c r="F17" s="9" t="s">
        <v>76</v>
      </c>
      <c r="G17" s="9" t="s">
        <v>26</v>
      </c>
      <c r="H17" s="11">
        <v>39</v>
      </c>
      <c r="I17" s="9" t="s">
        <v>39</v>
      </c>
      <c r="J17" s="25">
        <v>39</v>
      </c>
      <c r="K17" s="21">
        <v>1500</v>
      </c>
      <c r="L17" s="22">
        <f t="shared" si="0"/>
        <v>58500</v>
      </c>
    </row>
    <row r="18" ht="15.95" customHeight="1" spans="1:12">
      <c r="A18" s="9">
        <v>16</v>
      </c>
      <c r="B18" s="9" t="s">
        <v>77</v>
      </c>
      <c r="C18" s="10" t="s">
        <v>78</v>
      </c>
      <c r="D18" s="9" t="s">
        <v>79</v>
      </c>
      <c r="E18" s="9" t="s">
        <v>16</v>
      </c>
      <c r="F18" s="9" t="s">
        <v>76</v>
      </c>
      <c r="G18" s="9" t="s">
        <v>26</v>
      </c>
      <c r="H18" s="11">
        <v>39</v>
      </c>
      <c r="I18" s="9" t="s">
        <v>39</v>
      </c>
      <c r="J18" s="25">
        <v>39</v>
      </c>
      <c r="K18" s="21">
        <v>1500</v>
      </c>
      <c r="L18" s="22">
        <f t="shared" si="0"/>
        <v>58500</v>
      </c>
    </row>
    <row r="19" ht="15.95" customHeight="1" spans="1:12">
      <c r="A19" s="9">
        <v>17</v>
      </c>
      <c r="B19" s="9" t="s">
        <v>80</v>
      </c>
      <c r="C19" s="10" t="s">
        <v>81</v>
      </c>
      <c r="D19" s="9" t="s">
        <v>79</v>
      </c>
      <c r="E19" s="9" t="s">
        <v>16</v>
      </c>
      <c r="F19" s="9" t="s">
        <v>82</v>
      </c>
      <c r="G19" s="9" t="s">
        <v>26</v>
      </c>
      <c r="H19" s="11">
        <v>31</v>
      </c>
      <c r="I19" s="9" t="s">
        <v>39</v>
      </c>
      <c r="J19" s="25">
        <v>31</v>
      </c>
      <c r="K19" s="21">
        <v>1500</v>
      </c>
      <c r="L19" s="22">
        <f t="shared" si="0"/>
        <v>46500</v>
      </c>
    </row>
    <row r="20" ht="15.95" customHeight="1" spans="1:12">
      <c r="A20" s="9">
        <v>18</v>
      </c>
      <c r="B20" s="9" t="s">
        <v>83</v>
      </c>
      <c r="C20" s="10" t="s">
        <v>84</v>
      </c>
      <c r="D20" s="9" t="s">
        <v>85</v>
      </c>
      <c r="E20" s="9" t="s">
        <v>16</v>
      </c>
      <c r="F20" s="9" t="s">
        <v>86</v>
      </c>
      <c r="G20" s="9" t="s">
        <v>26</v>
      </c>
      <c r="H20" s="11">
        <v>35</v>
      </c>
      <c r="I20" s="9" t="s">
        <v>39</v>
      </c>
      <c r="J20" s="25">
        <v>35</v>
      </c>
      <c r="K20" s="21">
        <v>1500</v>
      </c>
      <c r="L20" s="22">
        <f t="shared" si="0"/>
        <v>52500</v>
      </c>
    </row>
    <row r="21" ht="15.95" customHeight="1" spans="1:12">
      <c r="A21" s="9">
        <v>19</v>
      </c>
      <c r="B21" s="9" t="s">
        <v>87</v>
      </c>
      <c r="C21" s="10" t="s">
        <v>88</v>
      </c>
      <c r="D21" s="9" t="s">
        <v>50</v>
      </c>
      <c r="E21" s="9" t="s">
        <v>16</v>
      </c>
      <c r="F21" s="9" t="s">
        <v>89</v>
      </c>
      <c r="G21" s="9" t="s">
        <v>26</v>
      </c>
      <c r="H21" s="9">
        <v>39</v>
      </c>
      <c r="I21" s="9" t="s">
        <v>39</v>
      </c>
      <c r="J21" s="9">
        <v>39</v>
      </c>
      <c r="K21" s="21">
        <v>1500</v>
      </c>
      <c r="L21" s="22">
        <f t="shared" si="0"/>
        <v>58500</v>
      </c>
    </row>
    <row r="22" ht="15.95" customHeight="1" spans="1:12">
      <c r="A22" s="9">
        <v>20</v>
      </c>
      <c r="B22" s="9" t="s">
        <v>90</v>
      </c>
      <c r="C22" s="10" t="s">
        <v>91</v>
      </c>
      <c r="D22" s="9" t="s">
        <v>92</v>
      </c>
      <c r="E22" s="9" t="s">
        <v>16</v>
      </c>
      <c r="F22" s="9" t="s">
        <v>93</v>
      </c>
      <c r="G22" s="9" t="s">
        <v>26</v>
      </c>
      <c r="H22" s="9">
        <v>45</v>
      </c>
      <c r="I22" s="9" t="s">
        <v>39</v>
      </c>
      <c r="J22" s="9">
        <v>45</v>
      </c>
      <c r="K22" s="21">
        <v>1500</v>
      </c>
      <c r="L22" s="22">
        <f t="shared" si="0"/>
        <v>67500</v>
      </c>
    </row>
    <row r="23" ht="15.95" customHeight="1" spans="1:12">
      <c r="A23" s="9">
        <v>21</v>
      </c>
      <c r="B23" s="9" t="s">
        <v>94</v>
      </c>
      <c r="C23" s="10" t="s">
        <v>95</v>
      </c>
      <c r="D23" s="9" t="s">
        <v>96</v>
      </c>
      <c r="E23" s="9" t="s">
        <v>16</v>
      </c>
      <c r="F23" s="9" t="s">
        <v>97</v>
      </c>
      <c r="G23" s="9" t="s">
        <v>26</v>
      </c>
      <c r="H23" s="9">
        <v>47</v>
      </c>
      <c r="I23" s="9" t="s">
        <v>39</v>
      </c>
      <c r="J23" s="9">
        <v>47</v>
      </c>
      <c r="K23" s="21">
        <v>1500</v>
      </c>
      <c r="L23" s="22">
        <f t="shared" si="0"/>
        <v>70500</v>
      </c>
    </row>
    <row r="24" ht="15.95" customHeight="1" spans="1:12">
      <c r="A24" s="9">
        <v>22</v>
      </c>
      <c r="B24" s="9" t="s">
        <v>98</v>
      </c>
      <c r="C24" s="10" t="s">
        <v>99</v>
      </c>
      <c r="D24" s="9" t="s">
        <v>100</v>
      </c>
      <c r="E24" s="9" t="s">
        <v>16</v>
      </c>
      <c r="F24" s="9" t="s">
        <v>101</v>
      </c>
      <c r="G24" s="9" t="s">
        <v>26</v>
      </c>
      <c r="H24" s="9">
        <v>45</v>
      </c>
      <c r="I24" s="9" t="s">
        <v>39</v>
      </c>
      <c r="J24" s="9">
        <v>45</v>
      </c>
      <c r="K24" s="21">
        <v>1500</v>
      </c>
      <c r="L24" s="22">
        <f t="shared" si="0"/>
        <v>67500</v>
      </c>
    </row>
    <row r="25" ht="15.95" customHeight="1" spans="1:12">
      <c r="A25" s="9">
        <v>23</v>
      </c>
      <c r="B25" s="9" t="s">
        <v>102</v>
      </c>
      <c r="C25" s="10" t="s">
        <v>103</v>
      </c>
      <c r="D25" s="9" t="s">
        <v>50</v>
      </c>
      <c r="E25" s="9" t="s">
        <v>16</v>
      </c>
      <c r="F25" s="9" t="s">
        <v>89</v>
      </c>
      <c r="G25" s="9" t="s">
        <v>26</v>
      </c>
      <c r="H25" s="9">
        <v>39</v>
      </c>
      <c r="I25" s="9" t="s">
        <v>39</v>
      </c>
      <c r="J25" s="9">
        <v>39</v>
      </c>
      <c r="K25" s="21">
        <v>1500</v>
      </c>
      <c r="L25" s="22">
        <f t="shared" si="0"/>
        <v>58500</v>
      </c>
    </row>
    <row r="26" ht="15.95" customHeight="1" spans="1:12">
      <c r="A26" s="9">
        <v>24</v>
      </c>
      <c r="B26" s="9" t="s">
        <v>104</v>
      </c>
      <c r="C26" s="10" t="s">
        <v>105</v>
      </c>
      <c r="D26" s="9" t="s">
        <v>50</v>
      </c>
      <c r="E26" s="9" t="s">
        <v>16</v>
      </c>
      <c r="F26" s="9" t="s">
        <v>89</v>
      </c>
      <c r="G26" s="9" t="s">
        <v>26</v>
      </c>
      <c r="H26" s="9">
        <v>39</v>
      </c>
      <c r="I26" s="9" t="s">
        <v>39</v>
      </c>
      <c r="J26" s="9">
        <v>39</v>
      </c>
      <c r="K26" s="21">
        <v>1500</v>
      </c>
      <c r="L26" s="22">
        <f t="shared" si="0"/>
        <v>58500</v>
      </c>
    </row>
    <row r="27" ht="15.95" customHeight="1" spans="1:12">
      <c r="A27" s="9">
        <v>25</v>
      </c>
      <c r="B27" s="9" t="s">
        <v>106</v>
      </c>
      <c r="C27" s="10" t="s">
        <v>107</v>
      </c>
      <c r="D27" s="9" t="s">
        <v>108</v>
      </c>
      <c r="E27" s="9" t="s">
        <v>16</v>
      </c>
      <c r="F27" s="9" t="s">
        <v>109</v>
      </c>
      <c r="G27" s="9" t="s">
        <v>26</v>
      </c>
      <c r="H27" s="11">
        <v>39</v>
      </c>
      <c r="I27" s="9" t="s">
        <v>39</v>
      </c>
      <c r="J27" s="26">
        <v>39</v>
      </c>
      <c r="K27" s="21">
        <v>1500</v>
      </c>
      <c r="L27" s="22">
        <f t="shared" si="0"/>
        <v>58500</v>
      </c>
    </row>
    <row r="28" ht="15.95" customHeight="1" spans="1:12">
      <c r="A28" s="9">
        <v>26</v>
      </c>
      <c r="B28" s="9" t="s">
        <v>110</v>
      </c>
      <c r="C28" s="10" t="s">
        <v>111</v>
      </c>
      <c r="D28" s="9" t="s">
        <v>112</v>
      </c>
      <c r="E28" s="9" t="s">
        <v>16</v>
      </c>
      <c r="F28" s="9" t="s">
        <v>113</v>
      </c>
      <c r="G28" s="9" t="s">
        <v>26</v>
      </c>
      <c r="H28" s="11">
        <v>35</v>
      </c>
      <c r="I28" s="9" t="s">
        <v>39</v>
      </c>
      <c r="J28" s="26">
        <v>35</v>
      </c>
      <c r="K28" s="21">
        <v>1500</v>
      </c>
      <c r="L28" s="22">
        <f t="shared" si="0"/>
        <v>52500</v>
      </c>
    </row>
    <row r="29" ht="15.95" customHeight="1" spans="1:12">
      <c r="A29" s="9">
        <v>27</v>
      </c>
      <c r="B29" s="9" t="s">
        <v>114</v>
      </c>
      <c r="C29" s="10" t="s">
        <v>115</v>
      </c>
      <c r="D29" s="9" t="s">
        <v>68</v>
      </c>
      <c r="E29" s="9" t="s">
        <v>16</v>
      </c>
      <c r="F29" s="9" t="s">
        <v>113</v>
      </c>
      <c r="G29" s="9" t="s">
        <v>26</v>
      </c>
      <c r="H29" s="11">
        <v>37</v>
      </c>
      <c r="I29" s="9" t="s">
        <v>39</v>
      </c>
      <c r="J29" s="26">
        <v>37</v>
      </c>
      <c r="K29" s="21">
        <v>1500</v>
      </c>
      <c r="L29" s="22">
        <f t="shared" si="0"/>
        <v>55500</v>
      </c>
    </row>
    <row r="30" ht="15.95" customHeight="1" spans="1:12">
      <c r="A30" s="9">
        <v>28</v>
      </c>
      <c r="B30" s="9" t="s">
        <v>116</v>
      </c>
      <c r="C30" s="10" t="s">
        <v>117</v>
      </c>
      <c r="D30" s="10" t="s">
        <v>118</v>
      </c>
      <c r="E30" s="9" t="s">
        <v>16</v>
      </c>
      <c r="F30" s="9" t="s">
        <v>109</v>
      </c>
      <c r="G30" s="9" t="s">
        <v>26</v>
      </c>
      <c r="H30" s="11">
        <v>28</v>
      </c>
      <c r="I30" s="9" t="s">
        <v>39</v>
      </c>
      <c r="J30" s="26">
        <v>28</v>
      </c>
      <c r="K30" s="21">
        <v>1500</v>
      </c>
      <c r="L30" s="22">
        <f t="shared" si="0"/>
        <v>42000</v>
      </c>
    </row>
    <row r="31" ht="15.95" customHeight="1" spans="1:12">
      <c r="A31" s="9">
        <v>29</v>
      </c>
      <c r="B31" s="9" t="s">
        <v>119</v>
      </c>
      <c r="C31" s="10" t="s">
        <v>105</v>
      </c>
      <c r="D31" s="10" t="s">
        <v>120</v>
      </c>
      <c r="E31" s="9" t="s">
        <v>16</v>
      </c>
      <c r="F31" s="9" t="s">
        <v>109</v>
      </c>
      <c r="G31" s="9" t="s">
        <v>26</v>
      </c>
      <c r="H31" s="11">
        <v>29</v>
      </c>
      <c r="I31" s="9" t="s">
        <v>39</v>
      </c>
      <c r="J31" s="26">
        <v>29</v>
      </c>
      <c r="K31" s="21">
        <v>1500</v>
      </c>
      <c r="L31" s="22">
        <f t="shared" si="0"/>
        <v>43500</v>
      </c>
    </row>
    <row r="32" ht="15.95" customHeight="1" spans="1:12">
      <c r="A32" s="12" t="s">
        <v>121</v>
      </c>
      <c r="B32" s="13"/>
      <c r="C32" s="13"/>
      <c r="D32" s="13"/>
      <c r="E32" s="13"/>
      <c r="F32" s="13"/>
      <c r="G32" s="14"/>
      <c r="H32" s="9">
        <f>SUM(H3:H31)</f>
        <v>1050</v>
      </c>
      <c r="I32" s="9"/>
      <c r="J32" s="9">
        <f>SUM(J3:J31)</f>
        <v>865.133</v>
      </c>
      <c r="K32" s="21">
        <v>1500</v>
      </c>
      <c r="L32" s="22">
        <f t="shared" si="0"/>
        <v>1297699.5</v>
      </c>
    </row>
    <row r="33" ht="15.95" customHeight="1" spans="1:12">
      <c r="A33" s="9" t="s">
        <v>122</v>
      </c>
      <c r="B33" s="9"/>
      <c r="C33" s="10"/>
      <c r="D33" s="9"/>
      <c r="E33" s="9"/>
      <c r="F33" s="9"/>
      <c r="G33" s="9"/>
      <c r="H33" s="9"/>
      <c r="I33" s="9"/>
      <c r="J33" s="9"/>
      <c r="K33" s="9"/>
      <c r="L33" s="27"/>
    </row>
    <row r="34" ht="15.95" customHeight="1" spans="1:12">
      <c r="A34" s="9" t="s">
        <v>123</v>
      </c>
      <c r="B34" s="9"/>
      <c r="C34" s="10"/>
      <c r="D34" s="9"/>
      <c r="E34" s="9"/>
      <c r="F34" s="9"/>
      <c r="G34" s="9"/>
      <c r="H34" s="9"/>
      <c r="I34" s="9"/>
      <c r="J34" s="9"/>
      <c r="K34" s="9"/>
      <c r="L34" s="27"/>
    </row>
    <row r="35" ht="15.95" customHeight="1" spans="1:12">
      <c r="A35" s="9" t="s">
        <v>124</v>
      </c>
      <c r="B35" s="9"/>
      <c r="C35" s="10"/>
      <c r="D35" s="9"/>
      <c r="E35" s="9"/>
      <c r="F35" s="9"/>
      <c r="G35" s="9"/>
      <c r="H35" s="9"/>
      <c r="I35" s="9"/>
      <c r="J35" s="9"/>
      <c r="K35" s="9"/>
      <c r="L35" s="27"/>
    </row>
    <row r="36" ht="15.95" customHeight="1" spans="1:12">
      <c r="A36" s="15" t="s">
        <v>125</v>
      </c>
      <c r="B36" s="15"/>
      <c r="C36" s="16"/>
      <c r="D36" s="15"/>
      <c r="E36" s="15"/>
      <c r="F36" s="15"/>
      <c r="G36" s="15"/>
      <c r="H36" s="15"/>
      <c r="I36" s="15"/>
      <c r="J36" s="15"/>
      <c r="K36" s="9"/>
      <c r="L36" s="27"/>
    </row>
    <row r="37" ht="15.95" customHeight="1" spans="1:12">
      <c r="A37" s="9" t="s">
        <v>126</v>
      </c>
      <c r="B37" s="9"/>
      <c r="C37" s="10"/>
      <c r="D37" s="9"/>
      <c r="E37" s="9"/>
      <c r="F37" s="9"/>
      <c r="G37" s="9"/>
      <c r="H37" s="9"/>
      <c r="I37" s="9"/>
      <c r="J37" s="9"/>
      <c r="K37" s="9"/>
      <c r="L37" s="27"/>
    </row>
    <row r="38" ht="15.95" customHeight="1" spans="2:11">
      <c r="B38" s="17"/>
      <c r="C38" s="18"/>
      <c r="D38" s="18"/>
      <c r="E38" s="18"/>
      <c r="F38" s="18"/>
      <c r="G38" s="18"/>
      <c r="H38" s="18"/>
      <c r="I38" s="18"/>
      <c r="J38" s="18"/>
      <c r="K38" s="28"/>
    </row>
    <row r="39" ht="15.95" customHeight="1" spans="11:11">
      <c r="K39" s="28"/>
    </row>
    <row r="40" ht="15.95" customHeight="1" spans="11:11">
      <c r="K40" s="28"/>
    </row>
    <row r="41" ht="15.95" customHeight="1" spans="11:11">
      <c r="K41" s="28"/>
    </row>
    <row r="42" ht="15.95" customHeight="1" spans="11:11">
      <c r="K42" s="28"/>
    </row>
    <row r="43" ht="15.95" customHeight="1" spans="11:11">
      <c r="K43" s="28"/>
    </row>
    <row r="44" ht="15.95" customHeight="1" spans="11:11">
      <c r="K44" s="28"/>
    </row>
    <row r="45" ht="15.95" customHeight="1" spans="11:11">
      <c r="K45" s="28"/>
    </row>
    <row r="46" s="3" customFormat="1" ht="15.95" customHeight="1" spans="3:3">
      <c r="C46" s="5"/>
    </row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s="4" customFormat="1" ht="15.95" customHeight="1" spans="3:3">
      <c r="C53" s="5"/>
    </row>
  </sheetData>
  <mergeCells count="3">
    <mergeCell ref="A1:L1"/>
    <mergeCell ref="A32:G32"/>
    <mergeCell ref="B38:J38"/>
  </mergeCells>
  <pageMargins left="0.75" right="0.75" top="0.98" bottom="0.98" header="0.51" footer="0.98"/>
  <pageSetup paperSize="9" scale="6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moc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黄徽</cp:lastModifiedBy>
  <cp:revision>0</cp:revision>
  <dcterms:created xsi:type="dcterms:W3CDTF">2024-10-25T09:03:00Z</dcterms:created>
  <dcterms:modified xsi:type="dcterms:W3CDTF">2024-10-25T09:27:08Z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D50C4FBABA9D4CFBA9B58A1CAE1DFE3F_12</vt:lpwstr>
  </property>
  <property fmtid="{D5CDD505-2E9C-101B-9397-08002B2CF9AE}" pid="3" name="KSOProductBuildVer">
    <vt:lpwstr>2052-12.1.0.18608</vt:lpwstr>
  </property>
</Properties>
</file>